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green office_BAS\การตรวจประเมินสำนักงานสีเขียว\การตรวจประเมินสำนักงานสีเขียว_คณะบริหารธุรกิจเพื่อสังคม 2568_4 สิงหาคม 2568\หมวด 6\"/>
    </mc:Choice>
  </mc:AlternateContent>
  <xr:revisionPtr revIDLastSave="0" documentId="13_ncr:1_{08E5D99B-35BB-49D4-99E8-96B2589DC380}" xr6:coauthVersionLast="47" xr6:coauthVersionMax="47" xr10:uidLastSave="{00000000-0000-0000-0000-000000000000}"/>
  <bookViews>
    <workbookView xWindow="-120" yWindow="-120" windowWidth="24240" windowHeight="13020" xr2:uid="{7D55D857-AD98-40B6-B668-35A78CC848CB}"/>
  </bookViews>
  <sheets>
    <sheet name="1. รายการจัดซื้อสินค้า" sheetId="1" r:id="rId1"/>
  </sheets>
  <definedNames>
    <definedName name="_xlnm.Print_Area" localSheetId="0">'1. รายการจัดซื้อสินค้า'!$A$1:$I$87</definedName>
    <definedName name="_xlnm.Print_Titles" localSheetId="0">'1. รายการจัดซื้อสินค้า'!$5:$6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F84" i="1"/>
  <c r="I60" i="1"/>
  <c r="I59" i="1"/>
  <c r="I58" i="1"/>
  <c r="I54" i="1"/>
  <c r="I55" i="1"/>
  <c r="I56" i="1"/>
  <c r="I53" i="1"/>
  <c r="I46" i="1"/>
  <c r="I47" i="1"/>
  <c r="I48" i="1"/>
  <c r="I45" i="1"/>
  <c r="I14" i="1"/>
  <c r="I13" i="1"/>
  <c r="I12" i="1"/>
  <c r="H83" i="1"/>
  <c r="I83" i="1" l="1"/>
  <c r="G83" i="1"/>
  <c r="F83" i="1"/>
</calcChain>
</file>

<file path=xl/sharedStrings.xml><?xml version="1.0" encoding="utf-8"?>
<sst xmlns="http://schemas.openxmlformats.org/spreadsheetml/2006/main" count="172" uniqueCount="97">
  <si>
    <t>ที่</t>
  </si>
  <si>
    <t>รายการ</t>
  </si>
  <si>
    <t>ยี่ห้อ</t>
  </si>
  <si>
    <t>รุ่นสินค้า</t>
  </si>
  <si>
    <t>ปริมาณสินค้า (หน่วย)</t>
  </si>
  <si>
    <t>มูลค่าสินค้า (บาท)</t>
  </si>
  <si>
    <t>ทั้งหมด</t>
  </si>
  <si>
    <t>เป็นมิตรฯ</t>
  </si>
  <si>
    <t>รวมการซื้อสินค้าของสำนักงานภายใต้บริบทการขอการรับรองสำนักงานสีเขียว</t>
  </si>
  <si>
    <t>ฉลากสิ่งแวดล้อม*</t>
  </si>
  <si>
    <t>สัดส่วนการซื้อสินค้าที่เป็นมิตรกับสิ่งแวดล้อม</t>
  </si>
  <si>
    <t xml:space="preserve">น้ำยาล้างจาน </t>
  </si>
  <si>
    <t>สก็อตซ์</t>
  </si>
  <si>
    <t>ปิ่นโต</t>
  </si>
  <si>
    <t>3,600 มล.</t>
  </si>
  <si>
    <t>-</t>
  </si>
  <si>
    <t>3M</t>
  </si>
  <si>
    <t>กระดาษทิชชู่</t>
  </si>
  <si>
    <t>17010 (1x3)</t>
  </si>
  <si>
    <t>ปากกาลบคำผิด</t>
  </si>
  <si>
    <t>สก๊อตต์</t>
  </si>
  <si>
    <t>(1x3) 17010</t>
  </si>
  <si>
    <t>ขนาด 3500 มล.</t>
  </si>
  <si>
    <t>RICHO</t>
  </si>
  <si>
    <t>IM C6000</t>
  </si>
  <si>
    <t>ลิควิดเปเปอร์</t>
  </si>
  <si>
    <t>1x120</t>
  </si>
  <si>
    <t>กระดาษ A4 80แกรม</t>
  </si>
  <si>
    <t>DOUBLEA</t>
  </si>
  <si>
    <t>เครื่องปรับอากาศ</t>
  </si>
  <si>
    <t>Carrier</t>
  </si>
  <si>
    <t>40QBJ</t>
  </si>
  <si>
    <t>HP</t>
  </si>
  <si>
    <t>หมึกพิมพ์ Black</t>
  </si>
  <si>
    <t>หมึกพิมพ์ Cyan</t>
  </si>
  <si>
    <t>hp</t>
  </si>
  <si>
    <t>หมึกพิมพ์ Yellow</t>
  </si>
  <si>
    <t>หมึกพิมพ์ Magenta</t>
  </si>
  <si>
    <t>7 มิล</t>
  </si>
  <si>
    <t>บริษัท เอช พี. อิงค์ (ประเทศไทย) จำกัด</t>
  </si>
  <si>
    <t>หมึกพิมพ์ 65A</t>
  </si>
  <si>
    <t>CF453A</t>
  </si>
  <si>
    <t>206A</t>
  </si>
  <si>
    <t xml:space="preserve">หมึกพิมพ์ </t>
  </si>
  <si>
    <t>76A</t>
  </si>
  <si>
    <t>บริษัท SGS (ประเทศไทย) จำกัด</t>
  </si>
  <si>
    <t>CF450A</t>
  </si>
  <si>
    <t>ไทย) จำกัด</t>
  </si>
  <si>
    <t>จ้างเหมาป้องกันและกำจัด</t>
  </si>
  <si>
    <t>มดแมลงสาบ</t>
  </si>
  <si>
    <t>จ้างเหมาป้องกันและ</t>
  </si>
  <si>
    <t>กำจัดเชื้อรา</t>
  </si>
  <si>
    <t>จำกัด</t>
  </si>
  <si>
    <t>บริษัท เชียงใหม่ ธีร์ จำกัด</t>
  </si>
  <si>
    <t xml:space="preserve">บริษัท คลีน เพสท์เมเนจเม้นท์ </t>
  </si>
  <si>
    <t xml:space="preserve"> จำกัด</t>
  </si>
  <si>
    <t>บริษัท คลีน เพสท์ เมเนจเม้นท์</t>
  </si>
  <si>
    <t>บริษัท คลีน เพสท์เมเนจเม้นท์</t>
  </si>
  <si>
    <t>จ้างเหมาบริการกำจัดเชื้อ</t>
  </si>
  <si>
    <t>จ้างเหมาทำความสะอาด</t>
  </si>
  <si>
    <t>เดือนพฤศจิกายน 2567</t>
  </si>
  <si>
    <t>จ้างซ่อมเครื่องถ่ายเอกสาร</t>
  </si>
  <si>
    <t>ยี่ห้อ Richo รุ่น IM C6000</t>
  </si>
  <si>
    <t>ISO14001</t>
  </si>
  <si>
    <t xml:space="preserve">บริษัท ริโก้ (ประเทศไทย) </t>
  </si>
  <si>
    <t>ยี่ห้อ Richo รุ่น IM C6001</t>
  </si>
  <si>
    <t>เครื่องดับเพลิงเคมี ABC</t>
  </si>
  <si>
    <t>ขนาด 15 ปอนด์</t>
  </si>
  <si>
    <t>รุ่น 15 PLUS</t>
  </si>
  <si>
    <t>นิปปอน</t>
  </si>
  <si>
    <t>เดือนธันวาคม 2567</t>
  </si>
  <si>
    <t>เดือนมกราคม 2568</t>
  </si>
  <si>
    <t>เดือนกุมภาพันธ์ 2568</t>
  </si>
  <si>
    <t>เดือนมีนาคม 2568</t>
  </si>
  <si>
    <t>เดือนเมษายน 2568</t>
  </si>
  <si>
    <t>เดือนพฤษภาคม 2568</t>
  </si>
  <si>
    <t xml:space="preserve">SCOTT </t>
  </si>
  <si>
    <t>ESSENTIAL</t>
  </si>
  <si>
    <t>เดือนมิถุนายน 2568</t>
  </si>
  <si>
    <t>เดือนตุลาคม 2567</t>
  </si>
  <si>
    <t>ซื้อครุภัณฑ์สำนักงาน</t>
  </si>
  <si>
    <t>โต๊ะ , เก้าอี้สำหรับห้อง</t>
  </si>
  <si>
    <t>เรียน , ชุดโต๊ะอเนก</t>
  </si>
  <si>
    <t>ประสงค์</t>
  </si>
  <si>
    <t>3.5 ลิตร</t>
  </si>
  <si>
    <t>ข้อมูลในเดือนที่มีการจัดซื้อสินค้าและคำนวณจำนวนร้อยละสินค้าที่เป็นมิตรกับสิ่งแวดล้อม</t>
  </si>
  <si>
    <t>ผลการจัดซื้อสินค้าที่เป็นมิตรกับสิ่งแวดล้อม</t>
  </si>
  <si>
    <t>รวมการซื้อสินค้าของสำนักงานภายใต้บริบทการขอรับรองสำนักงานสีเขียว (Green office) สัดส่วนการซื้อสินค้าที่เป็นมิตรกับสิ่งแวดล้อม</t>
  </si>
  <si>
    <t>คิดเป็นร้อยละ  100% และเป็นมูลค่าสินค้า 2,990,854.04 บาท คิดเป็นร้อยละ 100%</t>
  </si>
  <si>
    <t>บริษัท เอช พี. อิงค์</t>
  </si>
  <si>
    <t>(ประเทศ</t>
  </si>
  <si>
    <t>ห้างหุ้นส่วนจำกัดไทย 
โปรเกรส</t>
  </si>
  <si>
    <t>บริษัท ริโก้ (ประเทศไทย) จำกัด</t>
  </si>
  <si>
    <t>หมึกเครื่องถ่ายเอกสาร สีดำ</t>
  </si>
  <si>
    <t xml:space="preserve">หมึกเครื่องถ่ายเอกสาร สีฟ้า </t>
  </si>
  <si>
    <t>หมึกเครื่องถ่ายเอกสาร สีชมพู</t>
  </si>
  <si>
    <t>หมึกเครื่องถ่ายเอกสาร สีเหลือง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</si>
</sst>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u/>
      <sz val="16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/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top" wrapText="1"/>
    </xf>
    <xf numFmtId="165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left" vertical="top" wrapText="1"/>
    </xf>
    <xf numFmtId="165" fontId="3" fillId="0" borderId="1" xfId="1" applyNumberFormat="1" applyFont="1" applyBorder="1" applyAlignment="1">
      <alignment horizontal="right" vertical="top" wrapText="1"/>
    </xf>
    <xf numFmtId="165" fontId="3" fillId="0" borderId="4" xfId="1" applyNumberFormat="1" applyFont="1" applyBorder="1" applyAlignment="1">
      <alignment vertical="top"/>
    </xf>
    <xf numFmtId="165" fontId="3" fillId="0" borderId="4" xfId="1" applyNumberFormat="1" applyFont="1" applyBorder="1" applyAlignment="1">
      <alignment horizontal="center" vertical="top" wrapText="1"/>
    </xf>
    <xf numFmtId="165" fontId="3" fillId="0" borderId="5" xfId="1" applyNumberFormat="1" applyFont="1" applyBorder="1" applyAlignment="1">
      <alignment vertical="top"/>
    </xf>
    <xf numFmtId="165" fontId="3" fillId="0" borderId="5" xfId="1" applyNumberFormat="1" applyFont="1" applyBorder="1" applyAlignment="1">
      <alignment horizontal="center" vertical="top" wrapText="1"/>
    </xf>
    <xf numFmtId="165" fontId="3" fillId="2" borderId="1" xfId="1" applyNumberFormat="1" applyFont="1" applyFill="1" applyBorder="1" applyAlignment="1">
      <alignment vertical="top"/>
    </xf>
    <xf numFmtId="165" fontId="3" fillId="2" borderId="1" xfId="1" applyNumberFormat="1" applyFont="1" applyFill="1" applyBorder="1" applyAlignment="1">
      <alignment horizontal="center" vertical="top" wrapText="1"/>
    </xf>
    <xf numFmtId="165" fontId="3" fillId="2" borderId="1" xfId="1" applyNumberFormat="1" applyFont="1" applyFill="1" applyBorder="1" applyAlignment="1">
      <alignment horizontal="left" vertical="top" wrapText="1"/>
    </xf>
    <xf numFmtId="165" fontId="3" fillId="0" borderId="4" xfId="1" applyNumberFormat="1" applyFont="1" applyBorder="1" applyAlignment="1">
      <alignment horizontal="left" vertical="top" wrapText="1"/>
    </xf>
    <xf numFmtId="165" fontId="3" fillId="0" borderId="5" xfId="1" applyNumberFormat="1" applyFont="1" applyBorder="1" applyAlignment="1">
      <alignment horizontal="left" vertical="top" wrapText="1"/>
    </xf>
    <xf numFmtId="165" fontId="3" fillId="0" borderId="1" xfId="1" applyNumberFormat="1" applyFont="1" applyBorder="1" applyAlignment="1">
      <alignment horizontal="left" vertical="top" wrapText="1"/>
    </xf>
    <xf numFmtId="165" fontId="3" fillId="0" borderId="7" xfId="1" applyNumberFormat="1" applyFont="1" applyBorder="1" applyAlignment="1">
      <alignment horizontal="left" vertical="top" wrapText="1"/>
    </xf>
    <xf numFmtId="165" fontId="3" fillId="0" borderId="0" xfId="0" applyNumberFormat="1" applyFont="1" applyAlignment="1">
      <alignment vertical="top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horizontal="right" vertical="top" wrapText="1"/>
    </xf>
    <xf numFmtId="43" fontId="3" fillId="0" borderId="1" xfId="1" applyFont="1" applyBorder="1" applyAlignment="1">
      <alignment vertical="top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horizontal="left" vertical="top" wrapText="1"/>
    </xf>
    <xf numFmtId="43" fontId="3" fillId="0" borderId="4" xfId="1" applyFont="1" applyBorder="1" applyAlignment="1">
      <alignment vertical="top"/>
    </xf>
    <xf numFmtId="43" fontId="3" fillId="0" borderId="4" xfId="1" applyFont="1" applyBorder="1" applyAlignment="1">
      <alignment horizontal="center" vertical="top" wrapText="1"/>
    </xf>
    <xf numFmtId="43" fontId="3" fillId="0" borderId="5" xfId="1" applyFont="1" applyBorder="1" applyAlignment="1">
      <alignment vertical="top"/>
    </xf>
    <xf numFmtId="43" fontId="3" fillId="0" borderId="5" xfId="1" applyFont="1" applyBorder="1" applyAlignment="1">
      <alignment horizontal="center" vertical="top" wrapText="1"/>
    </xf>
    <xf numFmtId="43" fontId="3" fillId="2" borderId="1" xfId="1" applyFont="1" applyFill="1" applyBorder="1" applyAlignment="1">
      <alignment vertical="top"/>
    </xf>
    <xf numFmtId="43" fontId="3" fillId="2" borderId="1" xfId="1" applyFont="1" applyFill="1" applyBorder="1" applyAlignment="1">
      <alignment horizontal="center" vertical="top" wrapText="1"/>
    </xf>
    <xf numFmtId="43" fontId="3" fillId="2" borderId="1" xfId="1" applyFont="1" applyFill="1" applyBorder="1" applyAlignment="1">
      <alignment horizontal="left" vertical="top" wrapText="1"/>
    </xf>
    <xf numFmtId="43" fontId="3" fillId="0" borderId="4" xfId="1" applyFont="1" applyBorder="1" applyAlignment="1">
      <alignment horizontal="left" vertical="top" wrapText="1"/>
    </xf>
    <xf numFmtId="43" fontId="3" fillId="0" borderId="5" xfId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 wrapText="1"/>
    </xf>
    <xf numFmtId="43" fontId="3" fillId="0" borderId="7" xfId="1" applyFont="1" applyBorder="1" applyAlignment="1">
      <alignment horizontal="left" vertical="top" wrapText="1"/>
    </xf>
    <xf numFmtId="43" fontId="3" fillId="0" borderId="7" xfId="1" applyFont="1" applyBorder="1" applyAlignment="1">
      <alignment horizontal="center" vertical="top" wrapText="1"/>
    </xf>
    <xf numFmtId="43" fontId="3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vertical="top" wrapText="1"/>
    </xf>
    <xf numFmtId="43" fontId="4" fillId="0" borderId="1" xfId="1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top" wrapText="1"/>
    </xf>
    <xf numFmtId="43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/>
    <xf numFmtId="165" fontId="3" fillId="0" borderId="0" xfId="0" applyNumberFormat="1" applyFont="1" applyBorder="1" applyAlignment="1">
      <alignment vertical="top"/>
    </xf>
    <xf numFmtId="43" fontId="3" fillId="0" borderId="0" xfId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14" xfId="0" applyFont="1" applyBorder="1" applyAlignment="1">
      <alignment horizontal="center" vertical="center" wrapText="1"/>
    </xf>
    <xf numFmtId="164" fontId="4" fillId="0" borderId="15" xfId="2" applyNumberFormat="1" applyFont="1" applyBorder="1" applyAlignment="1">
      <alignment horizontal="center" vertical="top" wrapText="1"/>
    </xf>
    <xf numFmtId="164" fontId="4" fillId="0" borderId="16" xfId="2" applyNumberFormat="1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7" xfId="0" applyFont="1" applyBorder="1" applyAlignment="1">
      <alignment horizontal="center" vertical="top" wrapText="1"/>
    </xf>
    <xf numFmtId="43" fontId="4" fillId="0" borderId="18" xfId="1" applyFont="1" applyBorder="1" applyAlignment="1">
      <alignment vertical="top" wrapText="1"/>
    </xf>
    <xf numFmtId="0" fontId="4" fillId="0" borderId="19" xfId="0" applyFont="1" applyBorder="1" applyAlignment="1">
      <alignment horizontal="center" vertical="center" wrapText="1"/>
    </xf>
    <xf numFmtId="164" fontId="4" fillId="0" borderId="20" xfId="2" applyNumberFormat="1" applyFont="1" applyBorder="1" applyAlignment="1">
      <alignment horizontal="center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681403</xdr:colOff>
      <xdr:row>0</xdr:row>
      <xdr:rowOff>35169</xdr:rowOff>
    </xdr:from>
    <xdr:to>
      <xdr:col>8</xdr:col>
      <xdr:colOff>999392</xdr:colOff>
      <xdr:row>1</xdr:row>
      <xdr:rowOff>45915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9C1E9A5-CF47-FF28-25E8-1760F96B2C1C}"/>
            </a:ext>
          </a:extLst>
        </xdr:cNvPr>
        <xdr:cNvSpPr txBox="1">
          <a:spLocks noChangeArrowheads="1"/>
        </xdr:cNvSpPr>
      </xdr:nvSpPr>
      <xdr:spPr bwMode="auto">
        <a:xfrm>
          <a:off x="6650403" y="35169"/>
          <a:ext cx="1333989" cy="31554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แบบฟอร์ม 6.1.2(2) </a:t>
          </a:r>
        </a:p>
      </xdr:txBody>
    </xdr:sp>
    <xdr:clientData/>
  </xdr:twoCellAnchor>
  <xdr:twoCellAnchor editAs="oneCell">
    <xdr:from>
      <xdr:col>4</xdr:col>
      <xdr:colOff>163168</xdr:colOff>
      <xdr:row>15</xdr:row>
      <xdr:rowOff>120926</xdr:rowOff>
    </xdr:from>
    <xdr:to>
      <xdr:col>4</xdr:col>
      <xdr:colOff>574457</xdr:colOff>
      <xdr:row>16</xdr:row>
      <xdr:rowOff>220317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340530-4D53-4A0C-B734-683051DB3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4143" y="4035701"/>
          <a:ext cx="411289" cy="404191"/>
        </a:xfrm>
        <a:prstGeom prst="rect">
          <a:avLst/>
        </a:prstGeom>
      </xdr:spPr>
    </xdr:pic>
    <xdr:clientData/>
  </xdr:twoCellAnchor>
  <xdr:twoCellAnchor editAs="oneCell">
    <xdr:from>
      <xdr:col>4</xdr:col>
      <xdr:colOff>158561</xdr:colOff>
      <xdr:row>7</xdr:row>
      <xdr:rowOff>48505</xdr:rowOff>
    </xdr:from>
    <xdr:to>
      <xdr:col>4</xdr:col>
      <xdr:colOff>569850</xdr:colOff>
      <xdr:row>8</xdr:row>
      <xdr:rowOff>222441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77F837-132E-4065-8708-6BB946ABC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9536" y="2134480"/>
          <a:ext cx="411289" cy="402536"/>
        </a:xfrm>
        <a:prstGeom prst="rect">
          <a:avLst/>
        </a:prstGeom>
      </xdr:spPr>
    </xdr:pic>
    <xdr:clientData/>
  </xdr:twoCellAnchor>
  <xdr:twoCellAnchor editAs="oneCell">
    <xdr:from>
      <xdr:col>4</xdr:col>
      <xdr:colOff>197492</xdr:colOff>
      <xdr:row>49</xdr:row>
      <xdr:rowOff>50799</xdr:rowOff>
    </xdr:from>
    <xdr:to>
      <xdr:col>4</xdr:col>
      <xdr:colOff>622300</xdr:colOff>
      <xdr:row>50</xdr:row>
      <xdr:rowOff>262594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E6CD0-FC34-4199-B283-FF30E73D7B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8" t="7498" r="11505" b="6263"/>
        <a:stretch/>
      </xdr:blipFill>
      <xdr:spPr>
        <a:xfrm>
          <a:off x="4058292" y="14427199"/>
          <a:ext cx="424808" cy="529295"/>
        </a:xfrm>
        <a:prstGeom prst="rect">
          <a:avLst/>
        </a:prstGeom>
      </xdr:spPr>
    </xdr:pic>
    <xdr:clientData/>
  </xdr:twoCellAnchor>
  <xdr:twoCellAnchor editAs="oneCell">
    <xdr:from>
      <xdr:col>4</xdr:col>
      <xdr:colOff>169069</xdr:colOff>
      <xdr:row>26</xdr:row>
      <xdr:rowOff>90487</xdr:rowOff>
    </xdr:from>
    <xdr:to>
      <xdr:col>4</xdr:col>
      <xdr:colOff>580358</xdr:colOff>
      <xdr:row>27</xdr:row>
      <xdr:rowOff>207738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DCD95BD-06F3-4195-AC8E-04305BE2A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0044" y="7367587"/>
          <a:ext cx="411289" cy="403001"/>
        </a:xfrm>
        <a:prstGeom prst="rect">
          <a:avLst/>
        </a:prstGeom>
      </xdr:spPr>
    </xdr:pic>
    <xdr:clientData/>
  </xdr:twoCellAnchor>
  <xdr:twoCellAnchor editAs="oneCell">
    <xdr:from>
      <xdr:col>4</xdr:col>
      <xdr:colOff>132617</xdr:colOff>
      <xdr:row>64</xdr:row>
      <xdr:rowOff>80597</xdr:rowOff>
    </xdr:from>
    <xdr:to>
      <xdr:col>4</xdr:col>
      <xdr:colOff>623522</xdr:colOff>
      <xdr:row>65</xdr:row>
      <xdr:rowOff>200775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33639EC-AB25-471F-8A1B-3D4D4C378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3592" y="20035472"/>
          <a:ext cx="490905" cy="386878"/>
        </a:xfrm>
        <a:prstGeom prst="rect">
          <a:avLst/>
        </a:prstGeom>
      </xdr:spPr>
    </xdr:pic>
    <xdr:clientData/>
  </xdr:twoCellAnchor>
  <xdr:twoCellAnchor editAs="oneCell">
    <xdr:from>
      <xdr:col>4</xdr:col>
      <xdr:colOff>37367</xdr:colOff>
      <xdr:row>21</xdr:row>
      <xdr:rowOff>122361</xdr:rowOff>
    </xdr:from>
    <xdr:to>
      <xdr:col>4</xdr:col>
      <xdr:colOff>685289</xdr:colOff>
      <xdr:row>22</xdr:row>
      <xdr:rowOff>138480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7102B0A-E80E-4062-9B35-0CA2F479D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99" t="9788" r="3176"/>
        <a:stretch/>
      </xdr:blipFill>
      <xdr:spPr>
        <a:xfrm>
          <a:off x="4028342" y="5932611"/>
          <a:ext cx="647922" cy="378069"/>
        </a:xfrm>
        <a:prstGeom prst="rect">
          <a:avLst/>
        </a:prstGeom>
      </xdr:spPr>
    </xdr:pic>
    <xdr:clientData/>
  </xdr:twoCellAnchor>
  <xdr:twoCellAnchor editAs="oneCell">
    <xdr:from>
      <xdr:col>4</xdr:col>
      <xdr:colOff>66188</xdr:colOff>
      <xdr:row>23</xdr:row>
      <xdr:rowOff>9525</xdr:rowOff>
    </xdr:from>
    <xdr:to>
      <xdr:col>4</xdr:col>
      <xdr:colOff>681624</xdr:colOff>
      <xdr:row>24</xdr:row>
      <xdr:rowOff>273051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BE355E5-0CBC-4632-A62C-772899B32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99" t="9788" r="3176"/>
        <a:stretch/>
      </xdr:blipFill>
      <xdr:spPr>
        <a:xfrm>
          <a:off x="4057163" y="6448425"/>
          <a:ext cx="615436" cy="530226"/>
        </a:xfrm>
        <a:prstGeom prst="rect">
          <a:avLst/>
        </a:prstGeom>
      </xdr:spPr>
    </xdr:pic>
    <xdr:clientData/>
  </xdr:twoCellAnchor>
  <xdr:twoCellAnchor editAs="oneCell">
    <xdr:from>
      <xdr:col>4</xdr:col>
      <xdr:colOff>80595</xdr:colOff>
      <xdr:row>19</xdr:row>
      <xdr:rowOff>139212</xdr:rowOff>
    </xdr:from>
    <xdr:to>
      <xdr:col>5</xdr:col>
      <xdr:colOff>4617</xdr:colOff>
      <xdr:row>20</xdr:row>
      <xdr:rowOff>162657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9ECF074-CD3F-4650-82E2-A8E81A021F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199" t="9788" r="3176"/>
        <a:stretch/>
      </xdr:blipFill>
      <xdr:spPr>
        <a:xfrm>
          <a:off x="3963864" y="5216770"/>
          <a:ext cx="657447" cy="375138"/>
        </a:xfrm>
        <a:prstGeom prst="rect">
          <a:avLst/>
        </a:prstGeom>
      </xdr:spPr>
    </xdr:pic>
    <xdr:clientData/>
  </xdr:twoCellAnchor>
  <xdr:twoCellAnchor editAs="oneCell">
    <xdr:from>
      <xdr:col>4</xdr:col>
      <xdr:colOff>113134</xdr:colOff>
      <xdr:row>17</xdr:row>
      <xdr:rowOff>80743</xdr:rowOff>
    </xdr:from>
    <xdr:to>
      <xdr:col>4</xdr:col>
      <xdr:colOff>594348</xdr:colOff>
      <xdr:row>18</xdr:row>
      <xdr:rowOff>243985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0D63B06-0DBD-4F98-9101-20965302E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4109" y="4662268"/>
          <a:ext cx="481214" cy="468042"/>
        </a:xfrm>
        <a:prstGeom prst="rect">
          <a:avLst/>
        </a:prstGeom>
      </xdr:spPr>
    </xdr:pic>
    <xdr:clientData/>
  </xdr:twoCellAnchor>
  <xdr:twoCellAnchor editAs="oneCell">
    <xdr:from>
      <xdr:col>4</xdr:col>
      <xdr:colOff>174381</xdr:colOff>
      <xdr:row>28</xdr:row>
      <xdr:rowOff>59348</xdr:rowOff>
    </xdr:from>
    <xdr:to>
      <xdr:col>4</xdr:col>
      <xdr:colOff>585670</xdr:colOff>
      <xdr:row>29</xdr:row>
      <xdr:rowOff>176599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3B7B42D-6E61-48EF-80B2-4FB731C3B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5356" y="7907948"/>
          <a:ext cx="411289" cy="403001"/>
        </a:xfrm>
        <a:prstGeom prst="rect">
          <a:avLst/>
        </a:prstGeom>
      </xdr:spPr>
    </xdr:pic>
    <xdr:clientData/>
  </xdr:twoCellAnchor>
  <xdr:twoCellAnchor editAs="oneCell">
    <xdr:from>
      <xdr:col>4</xdr:col>
      <xdr:colOff>140676</xdr:colOff>
      <xdr:row>66</xdr:row>
      <xdr:rowOff>73269</xdr:rowOff>
    </xdr:from>
    <xdr:to>
      <xdr:col>4</xdr:col>
      <xdr:colOff>624254</xdr:colOff>
      <xdr:row>67</xdr:row>
      <xdr:rowOff>188572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753CBCC-B8D5-4695-998B-3A25DB0EF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1651" y="20561544"/>
          <a:ext cx="483578" cy="382003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68</xdr:row>
      <xdr:rowOff>56032</xdr:rowOff>
    </xdr:from>
    <xdr:to>
      <xdr:col>4</xdr:col>
      <xdr:colOff>568325</xdr:colOff>
      <xdr:row>69</xdr:row>
      <xdr:rowOff>212479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D190F6C-70E8-4E59-8720-64BBAB27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21077707"/>
          <a:ext cx="377825" cy="423147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70</xdr:row>
      <xdr:rowOff>66675</xdr:rowOff>
    </xdr:from>
    <xdr:to>
      <xdr:col>4</xdr:col>
      <xdr:colOff>593725</xdr:colOff>
      <xdr:row>71</xdr:row>
      <xdr:rowOff>176284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7994F00-B9DA-4D67-9006-845E9C11A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21621750"/>
          <a:ext cx="393700" cy="376309"/>
        </a:xfrm>
        <a:prstGeom prst="rect">
          <a:avLst/>
        </a:prstGeom>
      </xdr:spPr>
    </xdr:pic>
    <xdr:clientData/>
  </xdr:twoCellAnchor>
  <xdr:twoCellAnchor editAs="oneCell">
    <xdr:from>
      <xdr:col>4</xdr:col>
      <xdr:colOff>76933</xdr:colOff>
      <xdr:row>78</xdr:row>
      <xdr:rowOff>84793</xdr:rowOff>
    </xdr:from>
    <xdr:to>
      <xdr:col>4</xdr:col>
      <xdr:colOff>655905</xdr:colOff>
      <xdr:row>81</xdr:row>
      <xdr:rowOff>184349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9CF8BE-242C-4E68-82C8-59B91B4D0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48783" y="24535468"/>
          <a:ext cx="578972" cy="1128256"/>
        </a:xfrm>
        <a:prstGeom prst="rect">
          <a:avLst/>
        </a:prstGeom>
      </xdr:spPr>
    </xdr:pic>
    <xdr:clientData/>
  </xdr:twoCellAnchor>
  <xdr:twoCellAnchor editAs="oneCell">
    <xdr:from>
      <xdr:col>4</xdr:col>
      <xdr:colOff>145073</xdr:colOff>
      <xdr:row>40</xdr:row>
      <xdr:rowOff>85725</xdr:rowOff>
    </xdr:from>
    <xdr:to>
      <xdr:col>4</xdr:col>
      <xdr:colOff>556362</xdr:colOff>
      <xdr:row>41</xdr:row>
      <xdr:rowOff>130196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E22836A-7491-4C5B-920C-99BE268AD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048" y="12058650"/>
          <a:ext cx="411289" cy="311171"/>
        </a:xfrm>
        <a:prstGeom prst="rect">
          <a:avLst/>
        </a:prstGeom>
      </xdr:spPr>
    </xdr:pic>
    <xdr:clientData/>
  </xdr:twoCellAnchor>
  <xdr:twoCellAnchor editAs="oneCell">
    <xdr:from>
      <xdr:col>4</xdr:col>
      <xdr:colOff>112834</xdr:colOff>
      <xdr:row>42</xdr:row>
      <xdr:rowOff>60811</xdr:rowOff>
    </xdr:from>
    <xdr:to>
      <xdr:col>4</xdr:col>
      <xdr:colOff>613834</xdr:colOff>
      <xdr:row>43</xdr:row>
      <xdr:rowOff>193185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12B8394-F1A8-4680-9D49-5AE2C2E37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3809" y="12567136"/>
          <a:ext cx="501000" cy="399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1B1E1-724C-4ED9-BDFD-18B8BBBEAE90}">
  <dimension ref="A1:K90"/>
  <sheetViews>
    <sheetView tabSelected="1" view="pageBreakPreview" topLeftCell="A78" zoomScaleNormal="100" zoomScaleSheetLayoutView="100" workbookViewId="0">
      <selection activeCell="L90" sqref="L90"/>
    </sheetView>
  </sheetViews>
  <sheetFormatPr defaultColWidth="9" defaultRowHeight="21"/>
  <cols>
    <col min="1" max="1" width="5.28515625" style="1" customWidth="1"/>
    <col min="2" max="2" width="27.28515625" style="1" customWidth="1"/>
    <col min="3" max="3" width="11.85546875" style="1" customWidth="1"/>
    <col min="4" max="4" width="15.42578125" style="1" customWidth="1"/>
    <col min="5" max="5" width="10.7109375" style="1" customWidth="1"/>
    <col min="6" max="6" width="8.85546875" style="75" customWidth="1"/>
    <col min="7" max="7" width="8.140625" style="75" customWidth="1"/>
    <col min="8" max="8" width="16.28515625" style="94" customWidth="1"/>
    <col min="9" max="9" width="17.85546875" style="95" customWidth="1"/>
    <col min="10" max="16384" width="9" style="1"/>
  </cols>
  <sheetData>
    <row r="1" spans="1:11">
      <c r="A1" s="52"/>
      <c r="B1" s="52"/>
      <c r="C1" s="52"/>
      <c r="D1" s="52"/>
      <c r="E1" s="52"/>
      <c r="F1" s="52"/>
      <c r="G1" s="52"/>
      <c r="H1" s="52"/>
      <c r="I1" s="52"/>
    </row>
    <row r="2" spans="1:11">
      <c r="A2" s="52"/>
      <c r="B2" s="52"/>
      <c r="C2" s="52"/>
      <c r="D2" s="52"/>
      <c r="E2" s="52"/>
      <c r="F2" s="52"/>
      <c r="G2" s="52"/>
      <c r="H2" s="52"/>
      <c r="I2" s="52"/>
      <c r="J2" s="2"/>
      <c r="K2" s="2"/>
    </row>
    <row r="3" spans="1:11">
      <c r="A3" s="103" t="s">
        <v>85</v>
      </c>
      <c r="B3" s="103"/>
      <c r="C3" s="103"/>
      <c r="D3" s="103"/>
      <c r="E3" s="103"/>
      <c r="F3" s="103"/>
      <c r="G3" s="103"/>
      <c r="H3" s="103"/>
      <c r="I3" s="103"/>
    </row>
    <row r="5" spans="1:11" ht="23.45" customHeight="1">
      <c r="A5" s="99" t="s">
        <v>0</v>
      </c>
      <c r="B5" s="99" t="s">
        <v>1</v>
      </c>
      <c r="C5" s="99" t="s">
        <v>2</v>
      </c>
      <c r="D5" s="99" t="s">
        <v>3</v>
      </c>
      <c r="E5" s="99" t="s">
        <v>9</v>
      </c>
      <c r="F5" s="96" t="s">
        <v>4</v>
      </c>
      <c r="G5" s="96"/>
      <c r="H5" s="96" t="s">
        <v>5</v>
      </c>
      <c r="I5" s="96"/>
    </row>
    <row r="6" spans="1:11" ht="18" customHeight="1">
      <c r="A6" s="99"/>
      <c r="B6" s="99"/>
      <c r="C6" s="99"/>
      <c r="D6" s="99"/>
      <c r="E6" s="99"/>
      <c r="F6" s="100" t="s">
        <v>6</v>
      </c>
      <c r="G6" s="100" t="s">
        <v>7</v>
      </c>
      <c r="H6" s="101" t="s">
        <v>6</v>
      </c>
      <c r="I6" s="102" t="s">
        <v>7</v>
      </c>
    </row>
    <row r="7" spans="1:11" ht="18" customHeight="1">
      <c r="A7" s="3"/>
      <c r="B7" s="4" t="s">
        <v>79</v>
      </c>
      <c r="C7" s="3"/>
      <c r="D7" s="3"/>
      <c r="E7" s="3"/>
      <c r="F7" s="59"/>
      <c r="G7" s="59"/>
      <c r="H7" s="76"/>
      <c r="I7" s="77"/>
    </row>
    <row r="8" spans="1:11" ht="18" customHeight="1">
      <c r="A8" s="3">
        <v>1</v>
      </c>
      <c r="B8" s="13" t="s">
        <v>27</v>
      </c>
      <c r="C8" s="3" t="s">
        <v>28</v>
      </c>
      <c r="D8" s="3"/>
      <c r="E8" s="53"/>
      <c r="F8" s="59">
        <v>500</v>
      </c>
      <c r="G8" s="59">
        <v>500</v>
      </c>
      <c r="H8" s="76">
        <v>44405</v>
      </c>
      <c r="I8" s="76">
        <v>44405</v>
      </c>
    </row>
    <row r="9" spans="1:11" ht="18" customHeight="1">
      <c r="A9" s="3"/>
      <c r="B9" s="3"/>
      <c r="C9" s="3"/>
      <c r="D9" s="3"/>
      <c r="E9" s="55"/>
      <c r="F9" s="59"/>
      <c r="G9" s="59"/>
      <c r="H9" s="76"/>
      <c r="I9" s="77"/>
    </row>
    <row r="10" spans="1:11" ht="18" customHeight="1">
      <c r="A10" s="3">
        <v>2</v>
      </c>
      <c r="B10" s="5" t="s">
        <v>40</v>
      </c>
      <c r="C10" s="3" t="s">
        <v>32</v>
      </c>
      <c r="D10" s="3" t="s">
        <v>41</v>
      </c>
      <c r="E10" s="53" t="s">
        <v>39</v>
      </c>
      <c r="F10" s="59">
        <v>1</v>
      </c>
      <c r="G10" s="59">
        <v>1</v>
      </c>
      <c r="H10" s="76">
        <v>11500</v>
      </c>
      <c r="I10" s="76">
        <v>11500</v>
      </c>
    </row>
    <row r="11" spans="1:11" ht="18" customHeight="1">
      <c r="A11" s="3">
        <v>3</v>
      </c>
      <c r="B11" s="5" t="s">
        <v>33</v>
      </c>
      <c r="C11" s="3" t="s">
        <v>32</v>
      </c>
      <c r="D11" s="3" t="s">
        <v>42</v>
      </c>
      <c r="E11" s="54"/>
      <c r="F11" s="59">
        <v>2</v>
      </c>
      <c r="G11" s="59">
        <v>2</v>
      </c>
      <c r="H11" s="78">
        <v>4605.28</v>
      </c>
      <c r="I11" s="78">
        <v>4605.28</v>
      </c>
    </row>
    <row r="12" spans="1:11" ht="18" customHeight="1">
      <c r="A12" s="3">
        <v>4</v>
      </c>
      <c r="B12" s="5" t="s">
        <v>34</v>
      </c>
      <c r="C12" s="3" t="s">
        <v>32</v>
      </c>
      <c r="D12" s="3" t="s">
        <v>42</v>
      </c>
      <c r="E12" s="54"/>
      <c r="F12" s="59">
        <v>1</v>
      </c>
      <c r="G12" s="59">
        <v>1</v>
      </c>
      <c r="H12" s="78">
        <v>2656.81</v>
      </c>
      <c r="I12" s="76">
        <f>H12</f>
        <v>2656.81</v>
      </c>
    </row>
    <row r="13" spans="1:11" ht="18" customHeight="1">
      <c r="A13" s="3">
        <v>5</v>
      </c>
      <c r="B13" s="5" t="s">
        <v>36</v>
      </c>
      <c r="C13" s="3" t="s">
        <v>32</v>
      </c>
      <c r="D13" s="3" t="s">
        <v>42</v>
      </c>
      <c r="E13" s="54"/>
      <c r="F13" s="59">
        <v>1</v>
      </c>
      <c r="G13" s="59">
        <v>1</v>
      </c>
      <c r="H13" s="78">
        <v>2656.81</v>
      </c>
      <c r="I13" s="76">
        <f>H13</f>
        <v>2656.81</v>
      </c>
    </row>
    <row r="14" spans="1:11" ht="18" customHeight="1">
      <c r="A14" s="3">
        <v>6</v>
      </c>
      <c r="B14" s="5" t="s">
        <v>37</v>
      </c>
      <c r="C14" s="3" t="s">
        <v>32</v>
      </c>
      <c r="D14" s="3" t="s">
        <v>42</v>
      </c>
      <c r="E14" s="54"/>
      <c r="F14" s="59">
        <v>1</v>
      </c>
      <c r="G14" s="59">
        <v>1</v>
      </c>
      <c r="H14" s="78">
        <v>2656.81</v>
      </c>
      <c r="I14" s="76">
        <f>H14</f>
        <v>2656.81</v>
      </c>
    </row>
    <row r="15" spans="1:11" ht="18" customHeight="1">
      <c r="A15" s="3">
        <v>7</v>
      </c>
      <c r="B15" s="5" t="s">
        <v>43</v>
      </c>
      <c r="C15" s="3" t="s">
        <v>32</v>
      </c>
      <c r="D15" s="3" t="s">
        <v>44</v>
      </c>
      <c r="E15" s="55"/>
      <c r="F15" s="59">
        <v>1</v>
      </c>
      <c r="G15" s="59">
        <v>1</v>
      </c>
      <c r="H15" s="78">
        <v>3440.05</v>
      </c>
      <c r="I15" s="78">
        <v>3440.05</v>
      </c>
    </row>
    <row r="16" spans="1:11" ht="24" customHeight="1">
      <c r="A16" s="3">
        <v>8</v>
      </c>
      <c r="B16" s="9" t="s">
        <v>17</v>
      </c>
      <c r="C16" s="10" t="s">
        <v>12</v>
      </c>
      <c r="D16" s="10">
        <v>17010</v>
      </c>
      <c r="E16" s="57"/>
      <c r="F16" s="60">
        <v>12</v>
      </c>
      <c r="G16" s="61">
        <v>12</v>
      </c>
      <c r="H16" s="79">
        <v>1040</v>
      </c>
      <c r="I16" s="76">
        <v>1040</v>
      </c>
    </row>
    <row r="17" spans="1:9" ht="28.5" customHeight="1">
      <c r="A17" s="3"/>
      <c r="B17" s="9"/>
      <c r="C17" s="11"/>
      <c r="D17" s="12"/>
      <c r="E17" s="58"/>
      <c r="F17" s="60"/>
      <c r="G17" s="61"/>
      <c r="H17" s="79"/>
      <c r="I17" s="76"/>
    </row>
    <row r="18" spans="1:9" ht="24" customHeight="1">
      <c r="A18" s="3">
        <v>9</v>
      </c>
      <c r="B18" s="13" t="s">
        <v>59</v>
      </c>
      <c r="C18" s="50" t="s">
        <v>53</v>
      </c>
      <c r="D18" s="51"/>
      <c r="E18" s="53"/>
      <c r="F18" s="62">
        <v>12</v>
      </c>
      <c r="G18" s="61">
        <v>12</v>
      </c>
      <c r="H18" s="76">
        <v>1638000</v>
      </c>
      <c r="I18" s="76">
        <v>1638000</v>
      </c>
    </row>
    <row r="19" spans="1:9" ht="24" customHeight="1">
      <c r="A19" s="3"/>
      <c r="B19" s="13"/>
      <c r="C19" s="14"/>
      <c r="D19" s="15"/>
      <c r="E19" s="55"/>
      <c r="F19" s="62"/>
      <c r="G19" s="61"/>
      <c r="H19" s="76"/>
      <c r="I19" s="76"/>
    </row>
    <row r="20" spans="1:9" ht="27.75" customHeight="1">
      <c r="A20" s="3">
        <v>10</v>
      </c>
      <c r="B20" s="13" t="s">
        <v>48</v>
      </c>
      <c r="C20" s="48" t="s">
        <v>54</v>
      </c>
      <c r="D20" s="49"/>
      <c r="E20" s="57"/>
      <c r="F20" s="63">
        <v>12</v>
      </c>
      <c r="G20" s="63">
        <v>12</v>
      </c>
      <c r="H20" s="80">
        <v>24000</v>
      </c>
      <c r="I20" s="81">
        <v>24000</v>
      </c>
    </row>
    <row r="21" spans="1:9">
      <c r="A21" s="3"/>
      <c r="B21" s="13" t="s">
        <v>49</v>
      </c>
      <c r="C21" s="48" t="s">
        <v>52</v>
      </c>
      <c r="D21" s="49"/>
      <c r="E21" s="58"/>
      <c r="F21" s="60"/>
      <c r="G21" s="61"/>
      <c r="H21" s="79"/>
      <c r="I21" s="76"/>
    </row>
    <row r="22" spans="1:9" ht="28.5" customHeight="1">
      <c r="A22" s="3">
        <v>3</v>
      </c>
      <c r="B22" s="13" t="s">
        <v>50</v>
      </c>
      <c r="C22" s="48" t="s">
        <v>56</v>
      </c>
      <c r="D22" s="49"/>
      <c r="E22" s="53"/>
      <c r="F22" s="63">
        <v>3</v>
      </c>
      <c r="G22" s="63">
        <v>3</v>
      </c>
      <c r="H22" s="80">
        <v>234000</v>
      </c>
      <c r="I22" s="80">
        <v>234000</v>
      </c>
    </row>
    <row r="23" spans="1:9">
      <c r="A23" s="3"/>
      <c r="B23" s="13" t="s">
        <v>51</v>
      </c>
      <c r="C23" s="48" t="s">
        <v>55</v>
      </c>
      <c r="D23" s="49"/>
      <c r="E23" s="55"/>
      <c r="F23" s="60"/>
      <c r="G23" s="61"/>
      <c r="H23" s="79"/>
      <c r="I23" s="76"/>
    </row>
    <row r="24" spans="1:9">
      <c r="A24" s="6">
        <v>4</v>
      </c>
      <c r="B24" s="20" t="s">
        <v>58</v>
      </c>
      <c r="C24" s="44" t="s">
        <v>57</v>
      </c>
      <c r="D24" s="45"/>
      <c r="E24" s="53"/>
      <c r="F24" s="64">
        <v>1</v>
      </c>
      <c r="G24" s="65">
        <v>1</v>
      </c>
      <c r="H24" s="82">
        <v>10000</v>
      </c>
      <c r="I24" s="83">
        <v>10000</v>
      </c>
    </row>
    <row r="25" spans="1:9" ht="24" customHeight="1">
      <c r="A25" s="8"/>
      <c r="B25" s="21" t="s">
        <v>51</v>
      </c>
      <c r="C25" s="46" t="s">
        <v>55</v>
      </c>
      <c r="D25" s="47"/>
      <c r="E25" s="56"/>
      <c r="F25" s="66"/>
      <c r="G25" s="67"/>
      <c r="H25" s="84"/>
      <c r="I25" s="85"/>
    </row>
    <row r="26" spans="1:9" s="25" customFormat="1">
      <c r="A26" s="22"/>
      <c r="B26" s="23" t="s">
        <v>60</v>
      </c>
      <c r="C26" s="24"/>
      <c r="D26" s="24"/>
      <c r="E26" s="24"/>
      <c r="F26" s="68"/>
      <c r="G26" s="69"/>
      <c r="H26" s="86"/>
      <c r="I26" s="87"/>
    </row>
    <row r="27" spans="1:9" ht="22.5" customHeight="1">
      <c r="A27" s="3">
        <v>1</v>
      </c>
      <c r="B27" s="9" t="s">
        <v>11</v>
      </c>
      <c r="C27" s="10" t="s">
        <v>13</v>
      </c>
      <c r="D27" s="10" t="s">
        <v>14</v>
      </c>
      <c r="E27" s="57"/>
      <c r="F27" s="60">
        <v>2</v>
      </c>
      <c r="G27" s="61">
        <v>2</v>
      </c>
      <c r="H27" s="79">
        <v>360</v>
      </c>
      <c r="I27" s="76">
        <v>360</v>
      </c>
    </row>
    <row r="28" spans="1:9" ht="22.5" customHeight="1">
      <c r="A28" s="3"/>
      <c r="B28" s="9"/>
      <c r="C28" s="10"/>
      <c r="D28" s="10"/>
      <c r="E28" s="58"/>
      <c r="F28" s="60"/>
      <c r="G28" s="61"/>
      <c r="H28" s="79"/>
      <c r="I28" s="76"/>
    </row>
    <row r="29" spans="1:9" ht="22.5" customHeight="1">
      <c r="A29" s="3">
        <v>2</v>
      </c>
      <c r="B29" s="9" t="s">
        <v>66</v>
      </c>
      <c r="C29" s="10" t="s">
        <v>69</v>
      </c>
      <c r="D29" s="10" t="s">
        <v>68</v>
      </c>
      <c r="E29" s="57"/>
      <c r="F29" s="60">
        <v>4</v>
      </c>
      <c r="G29" s="61">
        <v>4</v>
      </c>
      <c r="H29" s="79">
        <v>9437.4</v>
      </c>
      <c r="I29" s="76">
        <v>9437.4</v>
      </c>
    </row>
    <row r="30" spans="1:9" ht="22.5" customHeight="1">
      <c r="A30" s="3"/>
      <c r="B30" s="9" t="s">
        <v>67</v>
      </c>
      <c r="C30" s="10"/>
      <c r="D30" s="10"/>
      <c r="E30" s="58"/>
      <c r="F30" s="60"/>
      <c r="G30" s="61"/>
      <c r="H30" s="79"/>
      <c r="I30" s="76"/>
    </row>
    <row r="31" spans="1:9" ht="22.5" customHeight="1">
      <c r="A31" s="3">
        <v>3</v>
      </c>
      <c r="B31" s="9" t="s">
        <v>61</v>
      </c>
      <c r="C31" s="48" t="s">
        <v>64</v>
      </c>
      <c r="D31" s="49"/>
      <c r="E31" s="10" t="s">
        <v>63</v>
      </c>
      <c r="F31" s="60">
        <v>1</v>
      </c>
      <c r="G31" s="61">
        <v>1</v>
      </c>
      <c r="H31" s="79">
        <v>12349</v>
      </c>
      <c r="I31" s="76">
        <v>12349</v>
      </c>
    </row>
    <row r="32" spans="1:9" ht="22.5" customHeight="1">
      <c r="A32" s="3"/>
      <c r="B32" s="9" t="s">
        <v>62</v>
      </c>
      <c r="C32" s="48" t="s">
        <v>52</v>
      </c>
      <c r="D32" s="49"/>
      <c r="E32" s="10"/>
      <c r="F32" s="60"/>
      <c r="G32" s="61"/>
      <c r="H32" s="79"/>
      <c r="I32" s="76"/>
    </row>
    <row r="33" spans="1:9" ht="22.5" customHeight="1">
      <c r="A33" s="3">
        <v>4</v>
      </c>
      <c r="B33" s="9" t="s">
        <v>61</v>
      </c>
      <c r="C33" s="48" t="s">
        <v>64</v>
      </c>
      <c r="D33" s="49"/>
      <c r="E33" s="10" t="s">
        <v>63</v>
      </c>
      <c r="F33" s="60">
        <v>1</v>
      </c>
      <c r="G33" s="61">
        <v>1</v>
      </c>
      <c r="H33" s="79">
        <v>15879.073</v>
      </c>
      <c r="I33" s="76">
        <v>15879.07</v>
      </c>
    </row>
    <row r="34" spans="1:9" ht="22.5" customHeight="1">
      <c r="A34" s="3"/>
      <c r="B34" s="9" t="s">
        <v>65</v>
      </c>
      <c r="C34" s="48" t="s">
        <v>52</v>
      </c>
      <c r="D34" s="49"/>
      <c r="E34" s="10"/>
      <c r="F34" s="60"/>
      <c r="G34" s="61"/>
      <c r="H34" s="79"/>
      <c r="I34" s="76"/>
    </row>
    <row r="35" spans="1:9" ht="22.5" customHeight="1">
      <c r="A35" s="3"/>
      <c r="B35" s="26" t="s">
        <v>70</v>
      </c>
      <c r="C35" s="11"/>
      <c r="D35" s="12"/>
      <c r="E35" s="10"/>
      <c r="F35" s="60"/>
      <c r="G35" s="61"/>
      <c r="H35" s="79"/>
      <c r="I35" s="76"/>
    </row>
    <row r="36" spans="1:9" ht="30" customHeight="1">
      <c r="A36" s="6">
        <v>2</v>
      </c>
      <c r="B36" s="20" t="s">
        <v>61</v>
      </c>
      <c r="C36" s="44" t="s">
        <v>64</v>
      </c>
      <c r="D36" s="45"/>
      <c r="E36" s="18" t="s">
        <v>63</v>
      </c>
      <c r="F36" s="64">
        <v>1</v>
      </c>
      <c r="G36" s="65">
        <v>1</v>
      </c>
      <c r="H36" s="82">
        <v>10343.42</v>
      </c>
      <c r="I36" s="82">
        <v>10343.42</v>
      </c>
    </row>
    <row r="37" spans="1:9" ht="41.25" customHeight="1">
      <c r="A37" s="8"/>
      <c r="B37" s="21" t="s">
        <v>62</v>
      </c>
      <c r="C37" s="46" t="s">
        <v>52</v>
      </c>
      <c r="D37" s="47"/>
      <c r="E37" s="19"/>
      <c r="F37" s="66"/>
      <c r="G37" s="67"/>
      <c r="H37" s="84"/>
      <c r="I37" s="84"/>
    </row>
    <row r="38" spans="1:9" ht="32.25" customHeight="1">
      <c r="A38" s="6">
        <v>3</v>
      </c>
      <c r="B38" s="20" t="s">
        <v>61</v>
      </c>
      <c r="C38" s="44" t="s">
        <v>64</v>
      </c>
      <c r="D38" s="45"/>
      <c r="E38" s="18" t="s">
        <v>63</v>
      </c>
      <c r="F38" s="64">
        <v>1</v>
      </c>
      <c r="G38" s="65">
        <v>1</v>
      </c>
      <c r="H38" s="82">
        <v>17495.3</v>
      </c>
      <c r="I38" s="82">
        <v>17495.3</v>
      </c>
    </row>
    <row r="39" spans="1:9" ht="42.75" customHeight="1">
      <c r="A39" s="8"/>
      <c r="B39" s="21" t="s">
        <v>62</v>
      </c>
      <c r="C39" s="46" t="s">
        <v>52</v>
      </c>
      <c r="D39" s="47"/>
      <c r="E39" s="19"/>
      <c r="F39" s="66"/>
      <c r="G39" s="67"/>
      <c r="H39" s="84"/>
      <c r="I39" s="85"/>
    </row>
    <row r="40" spans="1:9" s="25" customFormat="1">
      <c r="A40" s="22"/>
      <c r="B40" s="27" t="s">
        <v>71</v>
      </c>
      <c r="C40" s="24"/>
      <c r="D40" s="24"/>
      <c r="E40" s="24"/>
      <c r="F40" s="68"/>
      <c r="G40" s="69"/>
      <c r="H40" s="86"/>
      <c r="I40" s="87"/>
    </row>
    <row r="41" spans="1:9">
      <c r="A41" s="3">
        <v>1</v>
      </c>
      <c r="B41" s="28" t="s">
        <v>17</v>
      </c>
      <c r="C41" s="10" t="s">
        <v>20</v>
      </c>
      <c r="D41" s="10" t="s">
        <v>21</v>
      </c>
      <c r="E41" s="57"/>
      <c r="F41" s="60">
        <v>6</v>
      </c>
      <c r="G41" s="61">
        <v>6</v>
      </c>
      <c r="H41" s="79">
        <v>460</v>
      </c>
      <c r="I41" s="76">
        <v>460</v>
      </c>
    </row>
    <row r="42" spans="1:9">
      <c r="A42" s="3"/>
      <c r="B42" s="28"/>
      <c r="C42" s="10"/>
      <c r="D42" s="10"/>
      <c r="E42" s="58"/>
      <c r="F42" s="60"/>
      <c r="G42" s="61"/>
      <c r="H42" s="79"/>
      <c r="I42" s="76"/>
    </row>
    <row r="43" spans="1:9">
      <c r="A43" s="3">
        <v>2</v>
      </c>
      <c r="B43" s="28" t="s">
        <v>11</v>
      </c>
      <c r="C43" s="10" t="s">
        <v>13</v>
      </c>
      <c r="D43" s="10" t="s">
        <v>22</v>
      </c>
      <c r="E43" s="57"/>
      <c r="F43" s="60">
        <v>2</v>
      </c>
      <c r="G43" s="61">
        <v>2</v>
      </c>
      <c r="H43" s="79">
        <v>620</v>
      </c>
      <c r="I43" s="76">
        <v>620</v>
      </c>
    </row>
    <row r="44" spans="1:9">
      <c r="A44" s="3"/>
      <c r="B44" s="28"/>
      <c r="C44" s="10"/>
      <c r="D44" s="10"/>
      <c r="E44" s="58"/>
      <c r="F44" s="60"/>
      <c r="G44" s="61"/>
      <c r="H44" s="79"/>
      <c r="I44" s="76"/>
    </row>
    <row r="45" spans="1:9">
      <c r="A45" s="3">
        <v>3</v>
      </c>
      <c r="B45" s="5" t="s">
        <v>33</v>
      </c>
      <c r="C45" s="3" t="s">
        <v>32</v>
      </c>
      <c r="D45" s="3" t="s">
        <v>42</v>
      </c>
      <c r="E45" s="53" t="s">
        <v>39</v>
      </c>
      <c r="F45" s="59">
        <v>2</v>
      </c>
      <c r="G45" s="59">
        <v>2</v>
      </c>
      <c r="H45" s="78">
        <v>4258.6000000000004</v>
      </c>
      <c r="I45" s="78">
        <f>H45</f>
        <v>4258.6000000000004</v>
      </c>
    </row>
    <row r="46" spans="1:9">
      <c r="A46" s="3">
        <v>4</v>
      </c>
      <c r="B46" s="5" t="s">
        <v>34</v>
      </c>
      <c r="C46" s="3" t="s">
        <v>32</v>
      </c>
      <c r="D46" s="3" t="s">
        <v>42</v>
      </c>
      <c r="E46" s="54"/>
      <c r="F46" s="59">
        <v>1</v>
      </c>
      <c r="G46" s="59">
        <v>1</v>
      </c>
      <c r="H46" s="78">
        <v>2449.9299999999998</v>
      </c>
      <c r="I46" s="78">
        <f t="shared" ref="I46:I48" si="0">H46</f>
        <v>2449.9299999999998</v>
      </c>
    </row>
    <row r="47" spans="1:9">
      <c r="A47" s="3">
        <v>5</v>
      </c>
      <c r="B47" s="5" t="s">
        <v>36</v>
      </c>
      <c r="C47" s="3" t="s">
        <v>32</v>
      </c>
      <c r="D47" s="3" t="s">
        <v>42</v>
      </c>
      <c r="E47" s="54"/>
      <c r="F47" s="59">
        <v>1</v>
      </c>
      <c r="G47" s="59">
        <v>1</v>
      </c>
      <c r="H47" s="78">
        <v>2449.9299999999998</v>
      </c>
      <c r="I47" s="78">
        <f t="shared" si="0"/>
        <v>2449.9299999999998</v>
      </c>
    </row>
    <row r="48" spans="1:9">
      <c r="A48" s="3">
        <v>6</v>
      </c>
      <c r="B48" s="5" t="s">
        <v>37</v>
      </c>
      <c r="C48" s="3" t="s">
        <v>32</v>
      </c>
      <c r="D48" s="3" t="s">
        <v>42</v>
      </c>
      <c r="E48" s="55"/>
      <c r="F48" s="59">
        <v>1</v>
      </c>
      <c r="G48" s="59">
        <v>1</v>
      </c>
      <c r="H48" s="78">
        <v>2449.9299999999998</v>
      </c>
      <c r="I48" s="78">
        <f t="shared" si="0"/>
        <v>2449.9299999999998</v>
      </c>
    </row>
    <row r="49" spans="1:9" s="25" customFormat="1">
      <c r="A49" s="22"/>
      <c r="B49" s="29" t="s">
        <v>72</v>
      </c>
      <c r="C49" s="22"/>
      <c r="D49" s="22"/>
      <c r="E49" s="22"/>
      <c r="F49" s="69"/>
      <c r="G49" s="69"/>
      <c r="H49" s="87"/>
      <c r="I49" s="87"/>
    </row>
    <row r="50" spans="1:9">
      <c r="A50" s="6">
        <v>1</v>
      </c>
      <c r="B50" s="20" t="s">
        <v>29</v>
      </c>
      <c r="C50" s="6" t="s">
        <v>30</v>
      </c>
      <c r="D50" s="6" t="s">
        <v>31</v>
      </c>
      <c r="E50" s="6"/>
      <c r="F50" s="65">
        <v>4</v>
      </c>
      <c r="G50" s="65">
        <v>4</v>
      </c>
      <c r="H50" s="83">
        <v>283600</v>
      </c>
      <c r="I50" s="83">
        <v>283600</v>
      </c>
    </row>
    <row r="51" spans="1:9">
      <c r="A51" s="8"/>
      <c r="B51" s="21"/>
      <c r="C51" s="8"/>
      <c r="D51" s="8"/>
      <c r="E51" s="8"/>
      <c r="F51" s="67"/>
      <c r="G51" s="67"/>
      <c r="H51" s="85"/>
      <c r="I51" s="85"/>
    </row>
    <row r="52" spans="1:9" s="25" customFormat="1">
      <c r="A52" s="22"/>
      <c r="B52" s="30" t="s">
        <v>73</v>
      </c>
      <c r="C52" s="22"/>
      <c r="D52" s="22"/>
      <c r="E52" s="22"/>
      <c r="F52" s="70"/>
      <c r="G52" s="70"/>
      <c r="H52" s="88"/>
      <c r="I52" s="87"/>
    </row>
    <row r="53" spans="1:9" ht="24" customHeight="1">
      <c r="A53" s="6">
        <v>1</v>
      </c>
      <c r="B53" s="20" t="s">
        <v>93</v>
      </c>
      <c r="C53" s="6" t="s">
        <v>23</v>
      </c>
      <c r="D53" s="6" t="s">
        <v>24</v>
      </c>
      <c r="E53" s="53" t="s">
        <v>45</v>
      </c>
      <c r="F53" s="71">
        <v>4</v>
      </c>
      <c r="G53" s="71">
        <v>4</v>
      </c>
      <c r="H53" s="89">
        <v>16221.2</v>
      </c>
      <c r="I53" s="83">
        <f>H53</f>
        <v>16221.2</v>
      </c>
    </row>
    <row r="54" spans="1:9">
      <c r="A54" s="6">
        <v>2</v>
      </c>
      <c r="B54" s="20" t="s">
        <v>94</v>
      </c>
      <c r="C54" s="6" t="s">
        <v>23</v>
      </c>
      <c r="D54" s="6" t="s">
        <v>24</v>
      </c>
      <c r="E54" s="54"/>
      <c r="F54" s="71">
        <v>3</v>
      </c>
      <c r="G54" s="71">
        <v>3</v>
      </c>
      <c r="H54" s="89">
        <v>27798.6</v>
      </c>
      <c r="I54" s="83">
        <f t="shared" ref="I54:I56" si="1">H54</f>
        <v>27798.6</v>
      </c>
    </row>
    <row r="55" spans="1:9">
      <c r="A55" s="6">
        <v>3</v>
      </c>
      <c r="B55" s="20" t="s">
        <v>95</v>
      </c>
      <c r="C55" s="6" t="s">
        <v>23</v>
      </c>
      <c r="D55" s="6" t="s">
        <v>24</v>
      </c>
      <c r="E55" s="54"/>
      <c r="F55" s="71">
        <v>3</v>
      </c>
      <c r="G55" s="71">
        <v>3</v>
      </c>
      <c r="H55" s="89">
        <v>27798.6</v>
      </c>
      <c r="I55" s="83">
        <f t="shared" si="1"/>
        <v>27798.6</v>
      </c>
    </row>
    <row r="56" spans="1:9">
      <c r="A56" s="6">
        <v>4</v>
      </c>
      <c r="B56" s="20" t="s">
        <v>96</v>
      </c>
      <c r="C56" s="6" t="s">
        <v>23</v>
      </c>
      <c r="D56" s="6" t="s">
        <v>24</v>
      </c>
      <c r="E56" s="54"/>
      <c r="F56" s="71">
        <v>3</v>
      </c>
      <c r="G56" s="71">
        <v>3</v>
      </c>
      <c r="H56" s="89">
        <v>27798.6</v>
      </c>
      <c r="I56" s="83">
        <f t="shared" si="1"/>
        <v>27798.6</v>
      </c>
    </row>
    <row r="57" spans="1:9">
      <c r="A57" s="3">
        <v>5</v>
      </c>
      <c r="B57" s="5" t="s">
        <v>33</v>
      </c>
      <c r="C57" s="3" t="s">
        <v>32</v>
      </c>
      <c r="D57" s="3" t="s">
        <v>42</v>
      </c>
      <c r="E57" s="53" t="s">
        <v>39</v>
      </c>
      <c r="F57" s="59">
        <v>2</v>
      </c>
      <c r="G57" s="59">
        <v>2</v>
      </c>
      <c r="H57" s="78">
        <v>4258.6000000000004</v>
      </c>
      <c r="I57" s="91">
        <v>4258.6000000000004</v>
      </c>
    </row>
    <row r="58" spans="1:9">
      <c r="A58" s="3">
        <v>6</v>
      </c>
      <c r="B58" s="5" t="s">
        <v>34</v>
      </c>
      <c r="C58" s="3" t="s">
        <v>32</v>
      </c>
      <c r="D58" s="3" t="s">
        <v>42</v>
      </c>
      <c r="E58" s="54"/>
      <c r="F58" s="59">
        <v>1</v>
      </c>
      <c r="G58" s="59">
        <v>1</v>
      </c>
      <c r="H58" s="78">
        <v>2449.23</v>
      </c>
      <c r="I58" s="78">
        <f>H58</f>
        <v>2449.23</v>
      </c>
    </row>
    <row r="59" spans="1:9">
      <c r="A59" s="3">
        <v>7</v>
      </c>
      <c r="B59" s="5" t="s">
        <v>36</v>
      </c>
      <c r="C59" s="3" t="s">
        <v>32</v>
      </c>
      <c r="D59" s="3" t="s">
        <v>42</v>
      </c>
      <c r="E59" s="54"/>
      <c r="F59" s="59">
        <v>1</v>
      </c>
      <c r="G59" s="59">
        <v>1</v>
      </c>
      <c r="H59" s="78">
        <v>2449.23</v>
      </c>
      <c r="I59" s="78">
        <f>H59</f>
        <v>2449.23</v>
      </c>
    </row>
    <row r="60" spans="1:9">
      <c r="A60" s="3">
        <v>8</v>
      </c>
      <c r="B60" s="5" t="s">
        <v>37</v>
      </c>
      <c r="C60" s="3" t="s">
        <v>32</v>
      </c>
      <c r="D60" s="3" t="s">
        <v>42</v>
      </c>
      <c r="E60" s="55"/>
      <c r="F60" s="59">
        <v>1</v>
      </c>
      <c r="G60" s="59">
        <v>1</v>
      </c>
      <c r="H60" s="78">
        <v>2449.23</v>
      </c>
      <c r="I60" s="78">
        <f>H60</f>
        <v>2449.23</v>
      </c>
    </row>
    <row r="61" spans="1:9">
      <c r="A61" s="3"/>
      <c r="B61" s="31" t="s">
        <v>74</v>
      </c>
      <c r="C61" s="3"/>
      <c r="D61" s="3"/>
      <c r="E61" s="8"/>
      <c r="F61" s="59"/>
      <c r="G61" s="59"/>
      <c r="H61" s="78"/>
      <c r="I61" s="78"/>
    </row>
    <row r="62" spans="1:9" ht="24" customHeight="1">
      <c r="A62" s="3">
        <v>6</v>
      </c>
      <c r="B62" s="13" t="s">
        <v>61</v>
      </c>
      <c r="C62" s="48" t="s">
        <v>64</v>
      </c>
      <c r="D62" s="49"/>
      <c r="E62" s="10" t="s">
        <v>63</v>
      </c>
      <c r="F62" s="60">
        <v>1</v>
      </c>
      <c r="G62" s="61">
        <v>1</v>
      </c>
      <c r="H62" s="79">
        <v>25137.51</v>
      </c>
      <c r="I62" s="79">
        <v>25137.51</v>
      </c>
    </row>
    <row r="63" spans="1:9" ht="24" customHeight="1">
      <c r="A63" s="3"/>
      <c r="B63" s="13" t="s">
        <v>62</v>
      </c>
      <c r="C63" s="16" t="s">
        <v>52</v>
      </c>
      <c r="D63" s="17"/>
      <c r="E63" s="10"/>
      <c r="F63" s="60"/>
      <c r="G63" s="61"/>
      <c r="H63" s="79"/>
      <c r="I63" s="76"/>
    </row>
    <row r="64" spans="1:9">
      <c r="A64" s="3"/>
      <c r="B64" s="32" t="s">
        <v>75</v>
      </c>
      <c r="C64" s="3"/>
      <c r="D64" s="3"/>
      <c r="E64" s="3"/>
      <c r="F64" s="73"/>
      <c r="G64" s="73"/>
      <c r="H64" s="81"/>
      <c r="I64" s="76"/>
    </row>
    <row r="65" spans="1:9">
      <c r="A65" s="6">
        <v>1</v>
      </c>
      <c r="B65" s="20" t="s">
        <v>17</v>
      </c>
      <c r="C65" s="6" t="s">
        <v>76</v>
      </c>
      <c r="D65" s="6" t="s">
        <v>26</v>
      </c>
      <c r="E65" s="57"/>
      <c r="F65" s="71">
        <v>120</v>
      </c>
      <c r="G65" s="71">
        <v>120</v>
      </c>
      <c r="H65" s="89">
        <v>1360</v>
      </c>
      <c r="I65" s="83">
        <v>1360</v>
      </c>
    </row>
    <row r="66" spans="1:9">
      <c r="A66" s="8"/>
      <c r="B66" s="21"/>
      <c r="C66" s="8" t="s">
        <v>77</v>
      </c>
      <c r="D66" s="8"/>
      <c r="E66" s="58"/>
      <c r="F66" s="72"/>
      <c r="G66" s="72"/>
      <c r="H66" s="90"/>
      <c r="I66" s="85"/>
    </row>
    <row r="67" spans="1:9">
      <c r="A67" s="6">
        <v>2</v>
      </c>
      <c r="B67" s="20" t="s">
        <v>11</v>
      </c>
      <c r="C67" s="6" t="s">
        <v>16</v>
      </c>
      <c r="D67" s="6" t="s">
        <v>84</v>
      </c>
      <c r="E67" s="57"/>
      <c r="F67" s="71">
        <v>2</v>
      </c>
      <c r="G67" s="71">
        <v>2</v>
      </c>
      <c r="H67" s="89">
        <v>640</v>
      </c>
      <c r="I67" s="83">
        <v>640</v>
      </c>
    </row>
    <row r="68" spans="1:9">
      <c r="A68" s="8"/>
      <c r="B68" s="21"/>
      <c r="C68" s="8"/>
      <c r="D68" s="8"/>
      <c r="E68" s="58"/>
      <c r="F68" s="72"/>
      <c r="G68" s="72"/>
      <c r="H68" s="90"/>
      <c r="I68" s="85"/>
    </row>
    <row r="69" spans="1:9">
      <c r="A69" s="6">
        <v>3</v>
      </c>
      <c r="B69" s="20" t="s">
        <v>17</v>
      </c>
      <c r="C69" s="6" t="s">
        <v>20</v>
      </c>
      <c r="D69" s="6" t="s">
        <v>18</v>
      </c>
      <c r="E69" s="57"/>
      <c r="F69" s="71">
        <v>6</v>
      </c>
      <c r="G69" s="71">
        <v>6</v>
      </c>
      <c r="H69" s="89">
        <v>460</v>
      </c>
      <c r="I69" s="83">
        <v>460</v>
      </c>
    </row>
    <row r="70" spans="1:9">
      <c r="A70" s="8"/>
      <c r="B70" s="21"/>
      <c r="C70" s="8"/>
      <c r="D70" s="8"/>
      <c r="E70" s="58"/>
      <c r="F70" s="72"/>
      <c r="G70" s="72"/>
      <c r="H70" s="90"/>
      <c r="I70" s="85"/>
    </row>
    <row r="71" spans="1:9">
      <c r="A71" s="6">
        <v>4</v>
      </c>
      <c r="B71" s="20" t="s">
        <v>19</v>
      </c>
      <c r="C71" s="6" t="s">
        <v>25</v>
      </c>
      <c r="D71" s="6" t="s">
        <v>38</v>
      </c>
      <c r="E71" s="57" t="s">
        <v>15</v>
      </c>
      <c r="F71" s="71">
        <v>1</v>
      </c>
      <c r="G71" s="71">
        <v>1</v>
      </c>
      <c r="H71" s="89">
        <v>110</v>
      </c>
      <c r="I71" s="83">
        <v>110</v>
      </c>
    </row>
    <row r="72" spans="1:9">
      <c r="A72" s="8"/>
      <c r="B72" s="21"/>
      <c r="C72" s="8"/>
      <c r="D72" s="8"/>
      <c r="E72" s="58"/>
      <c r="F72" s="72"/>
      <c r="G72" s="72"/>
      <c r="H72" s="90"/>
      <c r="I72" s="85"/>
    </row>
    <row r="73" spans="1:9" ht="27.75" customHeight="1">
      <c r="A73" s="6">
        <v>5</v>
      </c>
      <c r="B73" s="20" t="s">
        <v>61</v>
      </c>
      <c r="C73" s="44" t="s">
        <v>92</v>
      </c>
      <c r="D73" s="45"/>
      <c r="E73" s="18" t="s">
        <v>63</v>
      </c>
      <c r="F73" s="64">
        <v>1</v>
      </c>
      <c r="G73" s="65">
        <v>1</v>
      </c>
      <c r="H73" s="82">
        <v>18370.03</v>
      </c>
      <c r="I73" s="82">
        <v>18370.03</v>
      </c>
    </row>
    <row r="74" spans="1:9" ht="20.25" customHeight="1">
      <c r="A74" s="8"/>
      <c r="B74" s="21" t="s">
        <v>62</v>
      </c>
      <c r="C74" s="46"/>
      <c r="D74" s="47"/>
      <c r="E74" s="19"/>
      <c r="F74" s="66"/>
      <c r="G74" s="67"/>
      <c r="H74" s="84"/>
      <c r="I74" s="85"/>
    </row>
    <row r="75" spans="1:9" s="25" customFormat="1">
      <c r="A75" s="22"/>
      <c r="B75" s="30" t="s">
        <v>78</v>
      </c>
      <c r="C75" s="22"/>
      <c r="D75" s="22"/>
      <c r="E75" s="24"/>
      <c r="F75" s="70"/>
      <c r="G75" s="70"/>
      <c r="H75" s="88"/>
      <c r="I75" s="87"/>
    </row>
    <row r="76" spans="1:9" ht="41.25" customHeight="1">
      <c r="A76" s="6">
        <v>1</v>
      </c>
      <c r="B76" s="20" t="s">
        <v>33</v>
      </c>
      <c r="C76" s="6" t="s">
        <v>35</v>
      </c>
      <c r="D76" s="6" t="s">
        <v>46</v>
      </c>
      <c r="E76" s="33" t="s">
        <v>89</v>
      </c>
      <c r="F76" s="71">
        <v>2</v>
      </c>
      <c r="G76" s="71">
        <v>2</v>
      </c>
      <c r="H76" s="89">
        <v>18600</v>
      </c>
      <c r="I76" s="83">
        <v>18600</v>
      </c>
    </row>
    <row r="77" spans="1:9">
      <c r="A77" s="7"/>
      <c r="B77" s="34"/>
      <c r="C77" s="7"/>
      <c r="D77" s="7"/>
      <c r="E77" s="35" t="s">
        <v>90</v>
      </c>
      <c r="F77" s="74"/>
      <c r="G77" s="74"/>
      <c r="H77" s="92"/>
      <c r="I77" s="93"/>
    </row>
    <row r="78" spans="1:9">
      <c r="A78" s="8"/>
      <c r="B78" s="21"/>
      <c r="C78" s="8"/>
      <c r="D78" s="8"/>
      <c r="E78" s="36" t="s">
        <v>47</v>
      </c>
      <c r="F78" s="72"/>
      <c r="G78" s="72"/>
      <c r="H78" s="90"/>
      <c r="I78" s="85"/>
    </row>
    <row r="79" spans="1:9" ht="39" customHeight="1">
      <c r="A79" s="7">
        <v>2</v>
      </c>
      <c r="B79" s="34" t="s">
        <v>80</v>
      </c>
      <c r="C79" s="42" t="s">
        <v>91</v>
      </c>
      <c r="D79" s="43"/>
      <c r="E79" s="37"/>
      <c r="F79" s="74">
        <v>3</v>
      </c>
      <c r="G79" s="74">
        <v>3</v>
      </c>
      <c r="H79" s="92">
        <v>473839.87</v>
      </c>
      <c r="I79" s="92">
        <v>473839.87</v>
      </c>
    </row>
    <row r="80" spans="1:9">
      <c r="A80" s="7"/>
      <c r="B80" s="34" t="s">
        <v>81</v>
      </c>
      <c r="C80" s="38"/>
      <c r="D80" s="39"/>
      <c r="E80" s="35"/>
      <c r="F80" s="74"/>
      <c r="G80" s="74"/>
      <c r="H80" s="92"/>
      <c r="I80" s="93"/>
    </row>
    <row r="81" spans="1:9">
      <c r="A81" s="7"/>
      <c r="B81" s="34" t="s">
        <v>82</v>
      </c>
      <c r="C81" s="38"/>
      <c r="D81" s="39"/>
      <c r="E81" s="35"/>
      <c r="F81" s="74"/>
      <c r="G81" s="74"/>
      <c r="H81" s="92"/>
      <c r="I81" s="93"/>
    </row>
    <row r="82" spans="1:9">
      <c r="A82" s="7"/>
      <c r="B82" s="34" t="s">
        <v>83</v>
      </c>
      <c r="C82" s="40"/>
      <c r="D82" s="41"/>
      <c r="E82" s="35"/>
      <c r="F82" s="74"/>
      <c r="G82" s="74"/>
      <c r="H82" s="92"/>
      <c r="I82" s="93"/>
    </row>
    <row r="83" spans="1:9" ht="26.25" customHeight="1">
      <c r="A83" s="112" t="s">
        <v>8</v>
      </c>
      <c r="B83" s="96"/>
      <c r="C83" s="96"/>
      <c r="D83" s="96"/>
      <c r="E83" s="96"/>
      <c r="F83" s="97">
        <f>SUM(F16:F82)</f>
        <v>221</v>
      </c>
      <c r="G83" s="97">
        <f>SUM(G16:G82)</f>
        <v>221</v>
      </c>
      <c r="H83" s="98">
        <f>SUM(H8:H82)</f>
        <v>2990854.0430000001</v>
      </c>
      <c r="I83" s="113">
        <f>SUM(I8:I82)</f>
        <v>2990854.04</v>
      </c>
    </row>
    <row r="84" spans="1:9" ht="26.25" customHeight="1" thickBot="1">
      <c r="A84" s="114" t="s">
        <v>10</v>
      </c>
      <c r="B84" s="108"/>
      <c r="C84" s="108"/>
      <c r="D84" s="108"/>
      <c r="E84" s="108"/>
      <c r="F84" s="109">
        <f>G83/F83</f>
        <v>1</v>
      </c>
      <c r="G84" s="110"/>
      <c r="H84" s="109">
        <f>I83/H83</f>
        <v>0.99999999899694203</v>
      </c>
      <c r="I84" s="115"/>
    </row>
    <row r="85" spans="1:9" ht="26.25" customHeight="1">
      <c r="A85" s="116" t="s">
        <v>86</v>
      </c>
      <c r="B85" s="117"/>
      <c r="C85" s="117"/>
      <c r="D85" s="117"/>
      <c r="E85" s="117"/>
      <c r="F85" s="117"/>
      <c r="G85" s="117"/>
      <c r="H85" s="117"/>
      <c r="I85" s="118"/>
    </row>
    <row r="86" spans="1:9" ht="26.25" customHeight="1">
      <c r="A86" s="119" t="s">
        <v>87</v>
      </c>
      <c r="B86" s="120"/>
      <c r="C86" s="120"/>
      <c r="D86" s="120"/>
      <c r="E86" s="120"/>
      <c r="F86" s="120"/>
      <c r="G86" s="120"/>
      <c r="H86" s="120"/>
      <c r="I86" s="121"/>
    </row>
    <row r="87" spans="1:9" ht="26.25" customHeight="1" thickBot="1">
      <c r="A87" s="122" t="s">
        <v>88</v>
      </c>
      <c r="B87" s="123"/>
      <c r="C87" s="123"/>
      <c r="D87" s="123"/>
      <c r="E87" s="123"/>
      <c r="F87" s="123"/>
      <c r="G87" s="123"/>
      <c r="H87" s="123"/>
      <c r="I87" s="124"/>
    </row>
    <row r="88" spans="1:9">
      <c r="A88" s="111"/>
      <c r="B88" s="104"/>
      <c r="C88" s="104"/>
      <c r="D88" s="104"/>
      <c r="E88" s="104"/>
      <c r="F88" s="105"/>
      <c r="G88" s="105"/>
      <c r="H88" s="106"/>
      <c r="I88" s="107"/>
    </row>
    <row r="89" spans="1:9">
      <c r="A89" s="104"/>
      <c r="B89" s="104"/>
      <c r="C89" s="104"/>
      <c r="D89" s="104"/>
      <c r="E89" s="104"/>
      <c r="F89" s="105"/>
      <c r="G89" s="105"/>
      <c r="H89" s="106"/>
      <c r="I89" s="107"/>
    </row>
    <row r="90" spans="1:9">
      <c r="A90" s="104"/>
      <c r="B90" s="104"/>
      <c r="C90" s="104"/>
      <c r="D90" s="104"/>
      <c r="E90" s="104"/>
      <c r="F90" s="105"/>
      <c r="G90" s="105"/>
      <c r="H90" s="106"/>
      <c r="I90" s="107"/>
    </row>
  </sheetData>
  <mergeCells count="54">
    <mergeCell ref="A84:E84"/>
    <mergeCell ref="F84:G84"/>
    <mergeCell ref="H84:I84"/>
    <mergeCell ref="A85:I85"/>
    <mergeCell ref="A87:I87"/>
    <mergeCell ref="A86:I86"/>
    <mergeCell ref="E65:E66"/>
    <mergeCell ref="E67:E68"/>
    <mergeCell ref="E69:E70"/>
    <mergeCell ref="E71:E72"/>
    <mergeCell ref="E41:E42"/>
    <mergeCell ref="E43:E44"/>
    <mergeCell ref="E8:E9"/>
    <mergeCell ref="E16:E17"/>
    <mergeCell ref="E18:E19"/>
    <mergeCell ref="E22:E23"/>
    <mergeCell ref="E27:E28"/>
    <mergeCell ref="E29:E30"/>
    <mergeCell ref="A83:E83"/>
    <mergeCell ref="E10:E15"/>
    <mergeCell ref="E45:E48"/>
    <mergeCell ref="E57:E60"/>
    <mergeCell ref="C20:D20"/>
    <mergeCell ref="C25:D25"/>
    <mergeCell ref="E24:E25"/>
    <mergeCell ref="E20:E21"/>
    <mergeCell ref="C31:D31"/>
    <mergeCell ref="C32:D32"/>
    <mergeCell ref="C33:D33"/>
    <mergeCell ref="C34:D34"/>
    <mergeCell ref="E53:E56"/>
    <mergeCell ref="A1:I1"/>
    <mergeCell ref="A3:I3"/>
    <mergeCell ref="A5:A6"/>
    <mergeCell ref="B5:B6"/>
    <mergeCell ref="C5:C6"/>
    <mergeCell ref="D5:D6"/>
    <mergeCell ref="E5:E6"/>
    <mergeCell ref="F5:G5"/>
    <mergeCell ref="H5:I5"/>
    <mergeCell ref="A2:I2"/>
    <mergeCell ref="C18:D18"/>
    <mergeCell ref="C21:D21"/>
    <mergeCell ref="C22:D22"/>
    <mergeCell ref="C23:D23"/>
    <mergeCell ref="C24:D24"/>
    <mergeCell ref="C79:D79"/>
    <mergeCell ref="C73:D73"/>
    <mergeCell ref="C74:D74"/>
    <mergeCell ref="C62:D62"/>
    <mergeCell ref="C36:D36"/>
    <mergeCell ref="C37:D37"/>
    <mergeCell ref="C38:D38"/>
    <mergeCell ref="C39:D39"/>
  </mergeCells>
  <pageMargins left="0.23622047244094491" right="0.23622047244094491" top="0.43307086614173229" bottom="0.27559055118110237" header="0.23622047244094491" footer="0.15748031496062992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 รายการจัดซื้อสินค้า</vt:lpstr>
      <vt:lpstr>'1. รายการจัดซื้อสินค้า'!Print_Area</vt:lpstr>
      <vt:lpstr>'1. รายการจัดซื้อสินค้า'!Print_Titles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Anchisa Phattarasiriwaratchaya</cp:lastModifiedBy>
  <cp:lastPrinted>2025-07-29T03:44:41Z</cp:lastPrinted>
  <dcterms:created xsi:type="dcterms:W3CDTF">2024-02-13T04:29:44Z</dcterms:created>
  <dcterms:modified xsi:type="dcterms:W3CDTF">2025-07-29T03:44:45Z</dcterms:modified>
</cp:coreProperties>
</file>